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usz1" sheetId="1" r:id="rId1"/>
  </sheets>
  <definedNames>
    <definedName name="_xlfn.PDURATION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<sst xmlns="http://schemas.openxmlformats.org/spreadsheetml/2006/main" count="64" uniqueCount="50">
  <si>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Imię</t>
  </si>
  <si>
    <t>Nazwisko</t>
  </si>
  <si>
    <t>Przynależność klubowa</t>
  </si>
  <si>
    <t>KIEROWCA</t>
  </si>
  <si>
    <t>PILOT</t>
  </si>
  <si>
    <t>SAMOCHÓD</t>
  </si>
  <si>
    <t>Marka</t>
  </si>
  <si>
    <t>Model</t>
  </si>
  <si>
    <t>Nr. Rej</t>
  </si>
  <si>
    <t>Automobilklub Polski</t>
  </si>
  <si>
    <t>Warszawa</t>
  </si>
  <si>
    <t>January 2017</t>
  </si>
  <si>
    <t>Załoga AK Polski</t>
  </si>
  <si>
    <t>Pozostali</t>
  </si>
  <si>
    <t>kierowca</t>
  </si>
  <si>
    <t>pilot</t>
  </si>
  <si>
    <r>
      <rPr>
        <b/>
        <sz val="16"/>
        <color indexed="8"/>
        <rFont val="Calibri"/>
        <family val="2"/>
      </rPr>
      <t>WPISOWE</t>
    </r>
    <r>
      <rPr>
        <sz val="9"/>
        <color indexed="8"/>
        <rFont val="Calibri"/>
        <family val="2"/>
      </rPr>
      <t xml:space="preserve"> (Wstaw "X" w odpowiednie pole)</t>
    </r>
  </si>
  <si>
    <t>Startowe</t>
  </si>
  <si>
    <t>AK</t>
  </si>
  <si>
    <t>pozostali</t>
  </si>
  <si>
    <t>Do klasyfikacji klubowej
liczony klub:</t>
  </si>
  <si>
    <t>WPISOWE RAZEM:</t>
  </si>
  <si>
    <t>I Termin</t>
  </si>
  <si>
    <t>Zgłoszenia</t>
  </si>
  <si>
    <t>II Termin</t>
  </si>
  <si>
    <t>X</t>
  </si>
  <si>
    <t>Sprawdzanie poprawnośći form</t>
  </si>
  <si>
    <t>Wpisowe wypeł</t>
  </si>
  <si>
    <t>Wpisowe sum</t>
  </si>
  <si>
    <t>I Term</t>
  </si>
  <si>
    <t>II Term</t>
  </si>
  <si>
    <t>x</t>
  </si>
  <si>
    <t>Skąd dowiedziałeś się o naszej imprezie? (zaznacz "x")</t>
  </si>
  <si>
    <t>Strona Automobilklubu Polski</t>
  </si>
  <si>
    <t>Facebook</t>
  </si>
  <si>
    <t>Znajomi</t>
  </si>
  <si>
    <t>Radio</t>
  </si>
  <si>
    <t>Inne (jakie)?</t>
  </si>
  <si>
    <t>Komisja Sportów Popularnych i Turystyki</t>
  </si>
  <si>
    <t>Ulica</t>
  </si>
  <si>
    <t>Nr. bloku</t>
  </si>
  <si>
    <t>Nr. Mieszkania</t>
  </si>
  <si>
    <t>Kod</t>
  </si>
  <si>
    <t>Miejscowość</t>
  </si>
  <si>
    <t>Okręg</t>
  </si>
  <si>
    <t>e-mail</t>
  </si>
  <si>
    <t>telefon</t>
  </si>
  <si>
    <t>nr.</t>
  </si>
  <si>
    <t>kategoria</t>
  </si>
  <si>
    <t>Prawo jazdy: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</si>
</sst>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30"/>
      <name val="Arial Black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22"/>
      <color rgb="FF0070C0"/>
      <name val="Arial Black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13" borderId="10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44" fillId="13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6" xfId="0" applyFill="1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4" borderId="0" xfId="0" applyFill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1" xfId="0" applyFill="1" applyBorder="1" applyAlignment="1">
      <alignment/>
    </xf>
    <xf numFmtId="2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6" borderId="13" xfId="0" applyFill="1" applyBorder="1" applyAlignment="1">
      <alignment/>
    </xf>
    <xf numFmtId="0" fontId="0" fillId="6" borderId="0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45" fillId="13" borderId="13" xfId="0" applyFont="1" applyFill="1" applyBorder="1" applyAlignment="1">
      <alignment/>
    </xf>
    <xf numFmtId="0" fontId="0" fillId="13" borderId="13" xfId="0" applyFill="1" applyBorder="1" applyAlignment="1">
      <alignment horizontal="left"/>
    </xf>
    <xf numFmtId="0" fontId="0" fillId="13" borderId="13" xfId="0" applyFill="1" applyBorder="1" applyAlignment="1">
      <alignment horizontal="right"/>
    </xf>
    <xf numFmtId="0" fontId="0" fillId="6" borderId="13" xfId="0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right"/>
    </xf>
    <xf numFmtId="0" fontId="0" fillId="34" borderId="16" xfId="0" applyFill="1" applyBorder="1" applyAlignment="1" applyProtection="1">
      <alignment horizontal="center"/>
      <protection locked="0"/>
    </xf>
    <xf numFmtId="0" fontId="45" fillId="6" borderId="13" xfId="0" applyFont="1" applyFill="1" applyBorder="1" applyAlignment="1">
      <alignment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13" borderId="22" xfId="0" applyFill="1" applyBorder="1" applyAlignment="1">
      <alignment horizontal="right"/>
    </xf>
    <xf numFmtId="0" fontId="0" fillId="13" borderId="0" xfId="0" applyFill="1" applyBorder="1" applyAlignment="1">
      <alignment horizontal="right"/>
    </xf>
    <xf numFmtId="0" fontId="0" fillId="6" borderId="22" xfId="0" applyFill="1" applyBorder="1" applyAlignment="1">
      <alignment horizontal="right"/>
    </xf>
    <xf numFmtId="0" fontId="0" fillId="6" borderId="23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45" fillId="34" borderId="19" xfId="0" applyFont="1" applyFill="1" applyBorder="1" applyAlignment="1" applyProtection="1">
      <alignment horizontal="center"/>
      <protection locked="0"/>
    </xf>
    <xf numFmtId="0" fontId="45" fillId="34" borderId="20" xfId="0" applyFont="1" applyFill="1" applyBorder="1" applyAlignment="1" applyProtection="1">
      <alignment horizontal="center"/>
      <protection locked="0"/>
    </xf>
    <xf numFmtId="0" fontId="45" fillId="34" borderId="21" xfId="0" applyFont="1" applyFill="1" applyBorder="1" applyAlignment="1" applyProtection="1">
      <alignment horizontal="center"/>
      <protection locked="0"/>
    </xf>
    <xf numFmtId="0" fontId="0" fillId="13" borderId="23" xfId="0" applyFill="1" applyBorder="1" applyAlignment="1">
      <alignment horizontal="right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6" borderId="13" xfId="0" applyFont="1" applyFill="1" applyBorder="1" applyAlignment="1">
      <alignment horizontal="center"/>
    </xf>
    <xf numFmtId="0" fontId="47" fillId="6" borderId="0" xfId="0" applyFont="1" applyFill="1" applyBorder="1" applyAlignment="1">
      <alignment horizontal="center"/>
    </xf>
    <xf numFmtId="0" fontId="47" fillId="6" borderId="10" xfId="0" applyFont="1" applyFill="1" applyBorder="1" applyAlignment="1">
      <alignment horizontal="center"/>
    </xf>
    <xf numFmtId="0" fontId="0" fillId="34" borderId="16" xfId="0" applyFill="1" applyBorder="1" applyAlignment="1" applyProtection="1">
      <alignment horizontal="center" wrapText="1"/>
      <protection locked="0"/>
    </xf>
    <xf numFmtId="0" fontId="45" fillId="33" borderId="17" xfId="0" applyFont="1" applyFill="1" applyBorder="1" applyAlignment="1">
      <alignment horizontal="left" vertical="center" wrapText="1" indent="1"/>
    </xf>
    <xf numFmtId="0" fontId="45" fillId="33" borderId="18" xfId="0" applyFont="1" applyFill="1" applyBorder="1" applyAlignment="1">
      <alignment horizontal="left" vertical="center" indent="1"/>
    </xf>
    <xf numFmtId="0" fontId="45" fillId="33" borderId="13" xfId="0" applyFont="1" applyFill="1" applyBorder="1" applyAlignment="1">
      <alignment horizontal="left" vertical="center" indent="1"/>
    </xf>
    <xf numFmtId="0" fontId="45" fillId="33" borderId="0" xfId="0" applyFont="1" applyFill="1" applyBorder="1" applyAlignment="1">
      <alignment horizontal="left" vertical="center" indent="1"/>
    </xf>
    <xf numFmtId="0" fontId="45" fillId="33" borderId="14" xfId="0" applyFont="1" applyFill="1" applyBorder="1" applyAlignment="1">
      <alignment horizontal="left" vertical="center" indent="1"/>
    </xf>
    <xf numFmtId="0" fontId="45" fillId="33" borderId="15" xfId="0" applyFont="1" applyFill="1" applyBorder="1" applyAlignment="1">
      <alignment horizontal="left" vertical="center" indent="1"/>
    </xf>
    <xf numFmtId="44" fontId="48" fillId="34" borderId="19" xfId="58" applyFont="1" applyFill="1" applyBorder="1" applyAlignment="1">
      <alignment horizontal="center"/>
    </xf>
    <xf numFmtId="44" fontId="48" fillId="34" borderId="21" xfId="58" applyFont="1" applyFill="1" applyBorder="1" applyAlignment="1">
      <alignment horizontal="center"/>
    </xf>
    <xf numFmtId="0" fontId="49" fillId="17" borderId="13" xfId="0" applyFont="1" applyFill="1" applyBorder="1" applyAlignment="1">
      <alignment horizontal="right" indent="1"/>
    </xf>
    <xf numFmtId="0" fontId="49" fillId="17" borderId="0" xfId="0" applyFont="1" applyFill="1" applyBorder="1" applyAlignment="1">
      <alignment horizontal="right" indent="1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45" fillId="34" borderId="0" xfId="0" applyFont="1" applyFill="1" applyAlignment="1">
      <alignment horizontal="left"/>
    </xf>
    <xf numFmtId="0" fontId="0" fillId="34" borderId="15" xfId="0" applyFill="1" applyBorder="1" applyAlignment="1">
      <alignment horizontal="center"/>
    </xf>
    <xf numFmtId="0" fontId="45" fillId="33" borderId="13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0" fillId="33" borderId="17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45" fillId="11" borderId="13" xfId="0" applyFont="1" applyFill="1" applyBorder="1" applyAlignment="1">
      <alignment horizontal="left"/>
    </xf>
    <xf numFmtId="0" fontId="45" fillId="11" borderId="0" xfId="0" applyFont="1" applyFill="1" applyBorder="1" applyAlignment="1">
      <alignment horizontal="left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22" fontId="39" fillId="34" borderId="0" xfId="0" applyNumberFormat="1" applyFont="1" applyFill="1" applyAlignment="1">
      <alignment horizontal="right"/>
    </xf>
    <xf numFmtId="0" fontId="39" fillId="34" borderId="0" xfId="0" applyFont="1" applyFill="1" applyAlignment="1">
      <alignment horizontal="right"/>
    </xf>
    <xf numFmtId="0" fontId="50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left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1" fillId="11" borderId="17" xfId="0" applyFont="1" applyFill="1" applyBorder="1" applyAlignment="1">
      <alignment horizontal="center"/>
    </xf>
    <xf numFmtId="0" fontId="51" fillId="11" borderId="18" xfId="0" applyFont="1" applyFill="1" applyBorder="1" applyAlignment="1">
      <alignment horizontal="center"/>
    </xf>
    <xf numFmtId="0" fontId="51" fillId="13" borderId="17" xfId="0" applyFont="1" applyFill="1" applyBorder="1" applyAlignment="1">
      <alignment horizontal="center"/>
    </xf>
    <xf numFmtId="0" fontId="51" fillId="13" borderId="18" xfId="0" applyFont="1" applyFill="1" applyBorder="1" applyAlignment="1">
      <alignment horizontal="center"/>
    </xf>
    <xf numFmtId="0" fontId="51" fillId="6" borderId="17" xfId="0" applyFont="1" applyFill="1" applyBorder="1" applyAlignment="1">
      <alignment horizontal="center"/>
    </xf>
    <xf numFmtId="0" fontId="51" fillId="6" borderId="18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5" fillId="13" borderId="13" xfId="0" applyFont="1" applyFill="1" applyBorder="1" applyAlignment="1">
      <alignment horizontal="left"/>
    </xf>
    <xf numFmtId="0" fontId="45" fillId="13" borderId="0" xfId="0" applyFont="1" applyFill="1" applyBorder="1" applyAlignment="1">
      <alignment horizontal="left"/>
    </xf>
    <xf numFmtId="0" fontId="45" fillId="6" borderId="13" xfId="0" applyFont="1" applyFill="1" applyBorder="1" applyAlignment="1">
      <alignment horizontal="left"/>
    </xf>
    <xf numFmtId="0" fontId="45" fillId="6" borderId="0" xfId="0" applyFont="1" applyFill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2</xdr:row>
      <xdr:rowOff>200025</xdr:rowOff>
    </xdr:from>
    <xdr:to>
      <xdr:col>13</xdr:col>
      <xdr:colOff>171450</xdr:colOff>
      <xdr:row>2</xdr:row>
      <xdr:rowOff>1143000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81025"/>
          <a:ext cx="46767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104775</xdr:rowOff>
    </xdr:from>
    <xdr:to>
      <xdr:col>2</xdr:col>
      <xdr:colOff>161925</xdr:colOff>
      <xdr:row>2</xdr:row>
      <xdr:rowOff>1219200</xdr:rowOff>
    </xdr:to>
    <xdr:pic>
      <xdr:nvPicPr>
        <xdr:cNvPr id="2" name="Obraz 2" descr="logo aktualne-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85775"/>
          <a:ext cx="752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400050</xdr:colOff>
      <xdr:row>2</xdr:row>
      <xdr:rowOff>47625</xdr:rowOff>
    </xdr:from>
    <xdr:to>
      <xdr:col>16</xdr:col>
      <xdr:colOff>66675</xdr:colOff>
      <xdr:row>2</xdr:row>
      <xdr:rowOff>1162050</xdr:rowOff>
    </xdr:to>
    <xdr:pic>
      <xdr:nvPicPr>
        <xdr:cNvPr id="3" name="Obraz 3" descr="pzm_zolte t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428625"/>
          <a:ext cx="885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8">
      <selection activeCell="K23" sqref="K23:P23"/>
    </sheetView>
  </sheetViews>
  <sheetFormatPr defaultColWidth="0" defaultRowHeight="15" zeroHeight="1"/>
  <cols>
    <col min="1" max="1" width="2.140625" style="0" customWidth="1"/>
    <col min="2" max="8" width="9.140625" style="0" customWidth="1"/>
    <col min="9" max="9" width="1.421875" style="0" customWidth="1"/>
    <col min="10" max="16" width="9.140625" style="0" customWidth="1"/>
    <col min="17" max="17" width="1.421875" style="0" customWidth="1"/>
    <col min="18" max="18" width="2.140625" style="0" customWidth="1"/>
    <col min="19" max="27" width="9.140625" style="0" hidden="1" customWidth="1"/>
    <col min="28" max="28" width="15.28125" style="0" hidden="1" customWidth="1"/>
    <col min="29" max="29" width="9.8515625" style="0" hidden="1" customWidth="1"/>
    <col min="30" max="30" width="0" style="0" hidden="1" customWidth="1"/>
    <col min="31" max="16384" width="9.140625" style="0" hidden="1" customWidth="1"/>
  </cols>
  <sheetData>
    <row r="1" spans="1:18" ht="15">
      <c r="A1" s="16"/>
      <c r="B1" s="101" t="s">
        <v>9</v>
      </c>
      <c r="C1" s="101"/>
      <c r="D1" s="101"/>
      <c r="E1" s="101"/>
      <c r="F1" s="100" t="s">
        <v>11</v>
      </c>
      <c r="G1" s="100"/>
      <c r="H1" s="100"/>
      <c r="I1" s="100"/>
      <c r="J1" s="100"/>
      <c r="K1" s="100"/>
      <c r="L1" s="100"/>
      <c r="M1" s="100"/>
      <c r="N1" s="100"/>
      <c r="O1" s="98">
        <f ca="1">NOW()</f>
        <v>42753.42783842592</v>
      </c>
      <c r="P1" s="98"/>
      <c r="Q1" s="98"/>
      <c r="R1" s="16"/>
    </row>
    <row r="2" spans="1:18" ht="15">
      <c r="A2" s="16"/>
      <c r="B2" s="87" t="s">
        <v>38</v>
      </c>
      <c r="C2" s="87"/>
      <c r="D2" s="87"/>
      <c r="E2" s="87"/>
      <c r="F2" s="100"/>
      <c r="G2" s="100"/>
      <c r="H2" s="100"/>
      <c r="I2" s="100"/>
      <c r="J2" s="100"/>
      <c r="K2" s="100"/>
      <c r="L2" s="100"/>
      <c r="M2" s="100"/>
      <c r="N2" s="100"/>
      <c r="O2" s="99" t="s">
        <v>10</v>
      </c>
      <c r="P2" s="99"/>
      <c r="Q2" s="99"/>
      <c r="R2" s="16"/>
    </row>
    <row r="3" spans="1:18" ht="105" customHeight="1" thickBot="1">
      <c r="A3" s="16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6"/>
    </row>
    <row r="4" spans="1:29" ht="23.25">
      <c r="A4" s="16"/>
      <c r="B4" s="112" t="s">
        <v>3</v>
      </c>
      <c r="C4" s="113"/>
      <c r="D4" s="113"/>
      <c r="E4" s="113"/>
      <c r="F4" s="113"/>
      <c r="G4" s="113"/>
      <c r="H4" s="113"/>
      <c r="I4" s="3"/>
      <c r="J4" s="114" t="s">
        <v>4</v>
      </c>
      <c r="K4" s="115"/>
      <c r="L4" s="115"/>
      <c r="M4" s="115"/>
      <c r="N4" s="115"/>
      <c r="O4" s="115"/>
      <c r="P4" s="115"/>
      <c r="Q4" s="21"/>
      <c r="R4" s="16"/>
      <c r="X4" t="s">
        <v>17</v>
      </c>
      <c r="AA4" s="86" t="s">
        <v>23</v>
      </c>
      <c r="AB4" s="86"/>
      <c r="AC4" s="86"/>
    </row>
    <row r="5" spans="1:28" ht="15">
      <c r="A5" s="16"/>
      <c r="B5" s="39" t="s">
        <v>0</v>
      </c>
      <c r="C5" s="60"/>
      <c r="D5" s="61"/>
      <c r="E5" s="61"/>
      <c r="F5" s="61"/>
      <c r="G5" s="61"/>
      <c r="H5" s="62"/>
      <c r="I5" s="1"/>
      <c r="J5" s="47" t="s">
        <v>0</v>
      </c>
      <c r="K5" s="60"/>
      <c r="L5" s="61"/>
      <c r="M5" s="61"/>
      <c r="N5" s="61"/>
      <c r="O5" s="61"/>
      <c r="P5" s="62"/>
      <c r="Q5" s="22"/>
      <c r="R5" s="16"/>
      <c r="W5" t="s">
        <v>18</v>
      </c>
      <c r="X5">
        <v>25</v>
      </c>
      <c r="Y5">
        <f>25*1.2</f>
        <v>30</v>
      </c>
      <c r="AA5" t="s">
        <v>22</v>
      </c>
      <c r="AB5" s="33">
        <v>42762.916666666664</v>
      </c>
    </row>
    <row r="6" spans="1:18" ht="7.5" customHeight="1">
      <c r="A6" s="16"/>
      <c r="B6" s="116"/>
      <c r="C6" s="117"/>
      <c r="D6" s="117"/>
      <c r="E6" s="117"/>
      <c r="F6" s="117"/>
      <c r="G6" s="117"/>
      <c r="H6" s="117"/>
      <c r="I6" s="1"/>
      <c r="J6" s="118"/>
      <c r="K6" s="119"/>
      <c r="L6" s="119"/>
      <c r="M6" s="119"/>
      <c r="N6" s="119"/>
      <c r="O6" s="119"/>
      <c r="P6" s="119"/>
      <c r="Q6" s="22"/>
      <c r="R6" s="16"/>
    </row>
    <row r="7" spans="1:28" ht="15">
      <c r="A7" s="16"/>
      <c r="B7" s="39" t="s">
        <v>1</v>
      </c>
      <c r="C7" s="60"/>
      <c r="D7" s="61"/>
      <c r="E7" s="61"/>
      <c r="F7" s="61"/>
      <c r="G7" s="61"/>
      <c r="H7" s="62"/>
      <c r="I7" s="1"/>
      <c r="J7" s="47" t="s">
        <v>1</v>
      </c>
      <c r="K7" s="60"/>
      <c r="L7" s="61"/>
      <c r="M7" s="61"/>
      <c r="N7" s="61"/>
      <c r="O7" s="61"/>
      <c r="P7" s="62"/>
      <c r="Q7" s="22"/>
      <c r="R7" s="16"/>
      <c r="W7" t="s">
        <v>19</v>
      </c>
      <c r="X7">
        <v>35</v>
      </c>
      <c r="Y7">
        <f>X7*1.2</f>
        <v>42</v>
      </c>
      <c r="AA7" t="s">
        <v>24</v>
      </c>
      <c r="AB7" s="33">
        <v>42771.5</v>
      </c>
    </row>
    <row r="8" spans="1:18" ht="22.5" customHeight="1">
      <c r="A8" s="16"/>
      <c r="B8" s="116"/>
      <c r="C8" s="117"/>
      <c r="D8" s="117"/>
      <c r="E8" s="117"/>
      <c r="F8" s="117"/>
      <c r="G8" s="117"/>
      <c r="H8" s="117"/>
      <c r="I8" s="1"/>
      <c r="J8" s="118"/>
      <c r="K8" s="119"/>
      <c r="L8" s="119"/>
      <c r="M8" s="119"/>
      <c r="N8" s="119"/>
      <c r="O8" s="119"/>
      <c r="P8" s="119"/>
      <c r="Q8" s="22"/>
      <c r="R8" s="16"/>
    </row>
    <row r="9" spans="1:18" ht="15" customHeight="1">
      <c r="A9" s="16"/>
      <c r="B9" s="40" t="s">
        <v>39</v>
      </c>
      <c r="C9" s="48"/>
      <c r="D9" s="49"/>
      <c r="E9" s="49"/>
      <c r="F9" s="49"/>
      <c r="G9" s="49"/>
      <c r="H9" s="50"/>
      <c r="I9" s="1"/>
      <c r="J9" s="42" t="s">
        <v>39</v>
      </c>
      <c r="K9" s="48"/>
      <c r="L9" s="49"/>
      <c r="M9" s="49"/>
      <c r="N9" s="49"/>
      <c r="O9" s="49"/>
      <c r="P9" s="50"/>
      <c r="Q9" s="22"/>
      <c r="R9" s="16"/>
    </row>
    <row r="10" spans="1:18" ht="7.5" customHeight="1">
      <c r="A10" s="16"/>
      <c r="B10" s="37"/>
      <c r="C10" s="38"/>
      <c r="D10" s="38"/>
      <c r="E10" s="38"/>
      <c r="F10" s="38"/>
      <c r="G10" s="38"/>
      <c r="H10" s="38"/>
      <c r="I10" s="1"/>
      <c r="J10" s="43"/>
      <c r="K10" s="44"/>
      <c r="L10" s="44"/>
      <c r="M10" s="44"/>
      <c r="N10" s="44"/>
      <c r="O10" s="44"/>
      <c r="P10" s="44"/>
      <c r="Q10" s="22"/>
      <c r="R10" s="16"/>
    </row>
    <row r="11" spans="1:18" ht="15" customHeight="1">
      <c r="A11" s="16"/>
      <c r="B11" s="37"/>
      <c r="C11" s="38"/>
      <c r="D11" s="38" t="s">
        <v>40</v>
      </c>
      <c r="E11" s="46"/>
      <c r="F11" s="55" t="s">
        <v>41</v>
      </c>
      <c r="G11" s="63"/>
      <c r="H11" s="46"/>
      <c r="I11" s="1"/>
      <c r="J11" s="43"/>
      <c r="K11" s="44"/>
      <c r="L11" s="44" t="s">
        <v>40</v>
      </c>
      <c r="M11" s="46"/>
      <c r="N11" s="57" t="s">
        <v>41</v>
      </c>
      <c r="O11" s="58"/>
      <c r="P11" s="46"/>
      <c r="Q11" s="22"/>
      <c r="R11" s="16"/>
    </row>
    <row r="12" spans="1:18" ht="7.5" customHeight="1">
      <c r="A12" s="16"/>
      <c r="B12" s="37"/>
      <c r="C12" s="38"/>
      <c r="D12" s="38"/>
      <c r="E12" s="38"/>
      <c r="F12" s="38"/>
      <c r="G12" s="38"/>
      <c r="H12" s="38"/>
      <c r="I12" s="1"/>
      <c r="J12" s="43"/>
      <c r="K12" s="44"/>
      <c r="L12" s="44"/>
      <c r="M12" s="44"/>
      <c r="N12" s="44"/>
      <c r="O12" s="44"/>
      <c r="P12" s="44"/>
      <c r="Q12" s="22"/>
      <c r="R12" s="16"/>
    </row>
    <row r="13" spans="1:18" ht="15" customHeight="1">
      <c r="A13" s="16"/>
      <c r="B13" s="41" t="s">
        <v>42</v>
      </c>
      <c r="C13" s="46"/>
      <c r="D13" s="55" t="s">
        <v>43</v>
      </c>
      <c r="E13" s="56"/>
      <c r="F13" s="48"/>
      <c r="G13" s="49"/>
      <c r="H13" s="50"/>
      <c r="I13" s="1"/>
      <c r="J13" s="45" t="s">
        <v>42</v>
      </c>
      <c r="K13" s="46"/>
      <c r="L13" s="57" t="s">
        <v>43</v>
      </c>
      <c r="M13" s="59"/>
      <c r="N13" s="48"/>
      <c r="O13" s="49"/>
      <c r="P13" s="50"/>
      <c r="Q13" s="22"/>
      <c r="R13" s="16"/>
    </row>
    <row r="14" spans="1:18" ht="22.5" customHeight="1">
      <c r="A14" s="16"/>
      <c r="B14" s="37"/>
      <c r="C14" s="38"/>
      <c r="D14" s="38"/>
      <c r="E14" s="38"/>
      <c r="F14" s="38"/>
      <c r="G14" s="38"/>
      <c r="H14" s="38"/>
      <c r="I14" s="1"/>
      <c r="J14" s="43"/>
      <c r="K14" s="44"/>
      <c r="L14" s="44"/>
      <c r="M14" s="44"/>
      <c r="N14" s="44"/>
      <c r="O14" s="44"/>
      <c r="P14" s="44"/>
      <c r="Q14" s="22"/>
      <c r="R14" s="16"/>
    </row>
    <row r="15" spans="1:18" ht="15" customHeight="1">
      <c r="A15" s="16"/>
      <c r="B15" s="37" t="s">
        <v>45</v>
      </c>
      <c r="C15" s="48"/>
      <c r="D15" s="49"/>
      <c r="E15" s="49"/>
      <c r="F15" s="49"/>
      <c r="G15" s="49"/>
      <c r="H15" s="50"/>
      <c r="I15" s="1"/>
      <c r="J15" s="43" t="s">
        <v>45</v>
      </c>
      <c r="K15" s="48"/>
      <c r="L15" s="49"/>
      <c r="M15" s="49"/>
      <c r="N15" s="49"/>
      <c r="O15" s="49"/>
      <c r="P15" s="50"/>
      <c r="Q15" s="22"/>
      <c r="R15" s="16"/>
    </row>
    <row r="16" spans="1:18" ht="7.5" customHeight="1">
      <c r="A16" s="16"/>
      <c r="B16" s="37"/>
      <c r="C16" s="38"/>
      <c r="D16" s="38"/>
      <c r="E16" s="38"/>
      <c r="F16" s="38"/>
      <c r="G16" s="38"/>
      <c r="H16" s="38"/>
      <c r="I16" s="1"/>
      <c r="J16" s="43"/>
      <c r="K16" s="44"/>
      <c r="L16" s="44"/>
      <c r="M16" s="44"/>
      <c r="N16" s="44"/>
      <c r="O16" s="44"/>
      <c r="P16" s="44"/>
      <c r="Q16" s="22"/>
      <c r="R16" s="16"/>
    </row>
    <row r="17" spans="1:18" ht="15" customHeight="1">
      <c r="A17" s="16"/>
      <c r="B17" s="37" t="s">
        <v>46</v>
      </c>
      <c r="C17" s="48"/>
      <c r="D17" s="49"/>
      <c r="E17" s="49"/>
      <c r="F17" s="49"/>
      <c r="G17" s="49"/>
      <c r="H17" s="50"/>
      <c r="I17" s="1"/>
      <c r="J17" s="43" t="s">
        <v>46</v>
      </c>
      <c r="K17" s="48"/>
      <c r="L17" s="49"/>
      <c r="M17" s="49"/>
      <c r="N17" s="49"/>
      <c r="O17" s="49"/>
      <c r="P17" s="50"/>
      <c r="Q17" s="22"/>
      <c r="R17" s="16"/>
    </row>
    <row r="18" spans="1:18" ht="22.5" customHeight="1">
      <c r="A18" s="16"/>
      <c r="B18" s="37"/>
      <c r="C18" s="38"/>
      <c r="D18" s="38"/>
      <c r="E18" s="38"/>
      <c r="F18" s="38"/>
      <c r="G18" s="38"/>
      <c r="H18" s="38"/>
      <c r="I18" s="1"/>
      <c r="J18" s="43"/>
      <c r="K18" s="44"/>
      <c r="L18" s="44"/>
      <c r="M18" s="44"/>
      <c r="N18" s="44"/>
      <c r="O18" s="44"/>
      <c r="P18" s="44"/>
      <c r="Q18" s="22"/>
      <c r="R18" s="16"/>
    </row>
    <row r="19" spans="1:18" ht="15" customHeight="1">
      <c r="A19" s="16"/>
      <c r="B19" s="51" t="s">
        <v>49</v>
      </c>
      <c r="C19" s="52"/>
      <c r="D19" s="38" t="s">
        <v>48</v>
      </c>
      <c r="E19" s="46"/>
      <c r="F19" s="38" t="s">
        <v>47</v>
      </c>
      <c r="G19" s="48"/>
      <c r="H19" s="50"/>
      <c r="I19" s="1"/>
      <c r="J19" s="53" t="s">
        <v>49</v>
      </c>
      <c r="K19" s="54"/>
      <c r="L19" s="44" t="s">
        <v>48</v>
      </c>
      <c r="M19" s="46"/>
      <c r="N19" s="44" t="s">
        <v>47</v>
      </c>
      <c r="O19" s="48"/>
      <c r="P19" s="50"/>
      <c r="Q19" s="22"/>
      <c r="R19" s="16"/>
    </row>
    <row r="20" spans="1:18" ht="22.5" customHeight="1">
      <c r="A20" s="16"/>
      <c r="B20" s="37"/>
      <c r="C20" s="38"/>
      <c r="D20" s="38"/>
      <c r="E20" s="38"/>
      <c r="F20" s="38"/>
      <c r="G20" s="38"/>
      <c r="H20" s="38"/>
      <c r="I20" s="1"/>
      <c r="J20" s="43"/>
      <c r="K20" s="44"/>
      <c r="L20" s="44"/>
      <c r="M20" s="44"/>
      <c r="N20" s="44"/>
      <c r="O20" s="44"/>
      <c r="P20" s="44"/>
      <c r="Q20" s="22"/>
      <c r="R20" s="16"/>
    </row>
    <row r="21" spans="1:18" ht="15" customHeight="1">
      <c r="A21" s="16"/>
      <c r="B21" s="120" t="s">
        <v>2</v>
      </c>
      <c r="C21" s="121"/>
      <c r="D21" s="121"/>
      <c r="E21" s="102"/>
      <c r="F21" s="103"/>
      <c r="G21" s="103"/>
      <c r="H21" s="104"/>
      <c r="I21" s="1"/>
      <c r="J21" s="122" t="s">
        <v>2</v>
      </c>
      <c r="K21" s="123"/>
      <c r="L21" s="123"/>
      <c r="M21" s="102"/>
      <c r="N21" s="103"/>
      <c r="O21" s="103"/>
      <c r="P21" s="104"/>
      <c r="Q21" s="22"/>
      <c r="R21" s="16"/>
    </row>
    <row r="22" spans="1:18" ht="7.5" customHeight="1">
      <c r="A22" s="16"/>
      <c r="B22" s="37"/>
      <c r="C22" s="38"/>
      <c r="D22" s="38"/>
      <c r="E22" s="38"/>
      <c r="F22" s="38"/>
      <c r="G22" s="38"/>
      <c r="H22" s="38"/>
      <c r="I22" s="1"/>
      <c r="J22" s="43"/>
      <c r="K22" s="44"/>
      <c r="L22" s="44"/>
      <c r="M22" s="44"/>
      <c r="N22" s="44"/>
      <c r="O22" s="44"/>
      <c r="P22" s="44"/>
      <c r="Q22" s="22"/>
      <c r="R22" s="16"/>
    </row>
    <row r="23" spans="1:25" ht="15">
      <c r="A23" s="16"/>
      <c r="B23" s="39" t="s">
        <v>44</v>
      </c>
      <c r="C23" s="60"/>
      <c r="D23" s="61"/>
      <c r="E23" s="61"/>
      <c r="F23" s="61"/>
      <c r="G23" s="61"/>
      <c r="H23" s="62"/>
      <c r="I23" s="1"/>
      <c r="J23" s="47" t="s">
        <v>44</v>
      </c>
      <c r="K23" s="60"/>
      <c r="L23" s="61"/>
      <c r="M23" s="61"/>
      <c r="N23" s="61"/>
      <c r="O23" s="61"/>
      <c r="P23" s="62"/>
      <c r="Q23" s="22"/>
      <c r="R23" s="16"/>
      <c r="X23" t="s">
        <v>29</v>
      </c>
      <c r="Y23" t="s">
        <v>30</v>
      </c>
    </row>
    <row r="24" spans="1:18" ht="7.5" customHeight="1" thickBot="1">
      <c r="A24" s="16"/>
      <c r="B24" s="105"/>
      <c r="C24" s="106"/>
      <c r="D24" s="106"/>
      <c r="E24" s="106"/>
      <c r="F24" s="106"/>
      <c r="G24" s="106"/>
      <c r="H24" s="106"/>
      <c r="I24" s="2"/>
      <c r="J24" s="107"/>
      <c r="K24" s="108"/>
      <c r="L24" s="108"/>
      <c r="M24" s="108"/>
      <c r="N24" s="108"/>
      <c r="O24" s="108"/>
      <c r="P24" s="108"/>
      <c r="Q24" s="25"/>
      <c r="R24" s="16"/>
    </row>
    <row r="25" spans="1:18" ht="15.75" thickBot="1">
      <c r="A25" s="16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6"/>
      <c r="R25" s="16"/>
    </row>
    <row r="26" spans="1:18" ht="23.25">
      <c r="A26" s="16"/>
      <c r="B26" s="110" t="s">
        <v>5</v>
      </c>
      <c r="C26" s="111"/>
      <c r="D26" s="111"/>
      <c r="E26" s="111"/>
      <c r="F26" s="111"/>
      <c r="G26" s="111"/>
      <c r="H26" s="111"/>
      <c r="I26" s="4"/>
      <c r="J26" s="91" t="s">
        <v>16</v>
      </c>
      <c r="K26" s="84"/>
      <c r="L26" s="84"/>
      <c r="M26" s="84"/>
      <c r="N26" s="84"/>
      <c r="O26" s="84"/>
      <c r="P26" s="84"/>
      <c r="Q26" s="15"/>
      <c r="R26" s="16"/>
    </row>
    <row r="27" spans="1:30" ht="15">
      <c r="A27" s="16"/>
      <c r="B27" s="94" t="s">
        <v>6</v>
      </c>
      <c r="C27" s="95"/>
      <c r="D27" s="95"/>
      <c r="E27" s="102"/>
      <c r="F27" s="103"/>
      <c r="G27" s="103"/>
      <c r="H27" s="104"/>
      <c r="I27" s="5"/>
      <c r="J27" s="7"/>
      <c r="K27" s="8"/>
      <c r="L27" s="8"/>
      <c r="M27" s="9" t="s">
        <v>14</v>
      </c>
      <c r="N27" s="8"/>
      <c r="O27" s="9" t="s">
        <v>15</v>
      </c>
      <c r="P27" s="8"/>
      <c r="Q27" s="10"/>
      <c r="R27" s="16"/>
      <c r="W27" s="86" t="s">
        <v>27</v>
      </c>
      <c r="X27" s="86"/>
      <c r="AB27" s="86" t="s">
        <v>26</v>
      </c>
      <c r="AC27" s="86"/>
      <c r="AD27" s="86"/>
    </row>
    <row r="28" spans="1:18" ht="7.5" customHeight="1">
      <c r="A28" s="16"/>
      <c r="B28" s="92"/>
      <c r="C28" s="93"/>
      <c r="D28" s="93"/>
      <c r="E28" s="93"/>
      <c r="F28" s="93"/>
      <c r="G28" s="93"/>
      <c r="H28" s="93"/>
      <c r="I28" s="5"/>
      <c r="J28" s="7"/>
      <c r="K28" s="8"/>
      <c r="L28" s="8"/>
      <c r="M28" s="8"/>
      <c r="N28" s="8"/>
      <c r="O28" s="8"/>
      <c r="P28" s="8"/>
      <c r="Q28" s="10"/>
      <c r="R28" s="16"/>
    </row>
    <row r="29" spans="1:29" ht="15">
      <c r="A29" s="16"/>
      <c r="B29" s="94" t="s">
        <v>7</v>
      </c>
      <c r="C29" s="95"/>
      <c r="D29" s="95"/>
      <c r="E29" s="102"/>
      <c r="F29" s="103"/>
      <c r="G29" s="103"/>
      <c r="H29" s="104"/>
      <c r="I29" s="5"/>
      <c r="J29" s="89" t="s">
        <v>12</v>
      </c>
      <c r="K29" s="90"/>
      <c r="L29" s="8"/>
      <c r="M29" s="14" t="s">
        <v>25</v>
      </c>
      <c r="N29" s="8"/>
      <c r="O29" s="14"/>
      <c r="P29" s="8"/>
      <c r="Q29" s="10"/>
      <c r="R29" s="16"/>
      <c r="W29">
        <f>IF(M29="x",X5,"")</f>
        <v>25</v>
      </c>
      <c r="X29">
        <f>IF(O29="x",X5,"")</f>
      </c>
      <c r="Y29">
        <f>IF(M29="x",Y5,"")</f>
        <v>30</v>
      </c>
      <c r="Z29">
        <f>IF(O29="x",Y5,"")</f>
      </c>
      <c r="AB29">
        <f>COUNTA(M29:M31)</f>
        <v>1</v>
      </c>
      <c r="AC29">
        <f>IF(AB29=2,1,0)</f>
        <v>0</v>
      </c>
    </row>
    <row r="30" spans="1:18" ht="6.75" customHeight="1">
      <c r="A30" s="16"/>
      <c r="B30" s="92"/>
      <c r="C30" s="93"/>
      <c r="D30" s="93"/>
      <c r="E30" s="93"/>
      <c r="F30" s="93"/>
      <c r="G30" s="93"/>
      <c r="H30" s="93"/>
      <c r="I30" s="5"/>
      <c r="J30" s="7"/>
      <c r="K30" s="8"/>
      <c r="L30" s="8"/>
      <c r="M30" s="8"/>
      <c r="N30" s="8"/>
      <c r="O30" s="8"/>
      <c r="P30" s="8"/>
      <c r="Q30" s="10"/>
      <c r="R30" s="16"/>
    </row>
    <row r="31" spans="1:29" ht="15">
      <c r="A31" s="16"/>
      <c r="B31" s="94" t="s">
        <v>8</v>
      </c>
      <c r="C31" s="95"/>
      <c r="D31" s="95"/>
      <c r="E31" s="102"/>
      <c r="F31" s="103"/>
      <c r="G31" s="103"/>
      <c r="H31" s="104"/>
      <c r="I31" s="5"/>
      <c r="J31" s="89" t="s">
        <v>13</v>
      </c>
      <c r="K31" s="90"/>
      <c r="L31" s="8"/>
      <c r="M31" s="14"/>
      <c r="N31" s="8"/>
      <c r="O31" s="14" t="s">
        <v>31</v>
      </c>
      <c r="P31" s="8"/>
      <c r="Q31" s="10"/>
      <c r="R31" s="16"/>
      <c r="W31">
        <f>IF(M31="x",X7,"")</f>
      </c>
      <c r="X31">
        <f>IF(O31="x",X7,"")</f>
        <v>35</v>
      </c>
      <c r="Y31">
        <f>IF(M31="x",Y7,"")</f>
      </c>
      <c r="Z31">
        <f>IF(O31="x",Y7,"")</f>
        <v>42</v>
      </c>
      <c r="AB31">
        <f>COUNTA(O29:O31)</f>
        <v>1</v>
      </c>
      <c r="AC31">
        <f>IF(AB31=2,1,0)</f>
        <v>0</v>
      </c>
    </row>
    <row r="32" spans="1:18" ht="7.5" customHeight="1" thickBot="1">
      <c r="A32" s="16"/>
      <c r="B32" s="96"/>
      <c r="C32" s="97"/>
      <c r="D32" s="97"/>
      <c r="E32" s="97"/>
      <c r="F32" s="97"/>
      <c r="G32" s="97"/>
      <c r="H32" s="97"/>
      <c r="I32" s="6"/>
      <c r="J32" s="11"/>
      <c r="K32" s="12"/>
      <c r="L32" s="12"/>
      <c r="M32" s="12"/>
      <c r="N32" s="12"/>
      <c r="O32" s="12"/>
      <c r="P32" s="12"/>
      <c r="Q32" s="13"/>
      <c r="R32" s="16"/>
    </row>
    <row r="33" spans="1:29" ht="15">
      <c r="A33" s="16"/>
      <c r="B33" s="16"/>
      <c r="C33" s="16"/>
      <c r="D33" s="16"/>
      <c r="E33" s="16"/>
      <c r="F33" s="16"/>
      <c r="G33" s="16"/>
      <c r="H33" s="16"/>
      <c r="I33" s="16"/>
      <c r="J33" s="74" t="s">
        <v>20</v>
      </c>
      <c r="K33" s="75"/>
      <c r="L33" s="75"/>
      <c r="M33" s="18"/>
      <c r="N33" s="18"/>
      <c r="O33" s="18"/>
      <c r="P33" s="18"/>
      <c r="Q33" s="15"/>
      <c r="R33" s="16"/>
      <c r="AC33">
        <f>SUM(AC29:AC31)</f>
        <v>0</v>
      </c>
    </row>
    <row r="34" spans="1:23" ht="15.75" thickBot="1">
      <c r="A34" s="16"/>
      <c r="B34" s="16"/>
      <c r="C34" s="16"/>
      <c r="D34" s="16"/>
      <c r="E34" s="16"/>
      <c r="F34" s="16"/>
      <c r="G34" s="16"/>
      <c r="H34" s="16"/>
      <c r="I34" s="16"/>
      <c r="J34" s="76"/>
      <c r="K34" s="77"/>
      <c r="L34" s="77"/>
      <c r="M34" s="14"/>
      <c r="N34" s="8"/>
      <c r="O34" s="14"/>
      <c r="P34" s="8"/>
      <c r="Q34" s="10"/>
      <c r="R34" s="16"/>
      <c r="U34" t="s">
        <v>28</v>
      </c>
      <c r="W34">
        <f>SUM(W29:X31)</f>
        <v>60</v>
      </c>
    </row>
    <row r="35" spans="1:23" ht="15.75" thickBot="1">
      <c r="A35" s="16"/>
      <c r="B35" s="19"/>
      <c r="C35" s="20"/>
      <c r="D35" s="20"/>
      <c r="E35" s="20"/>
      <c r="F35" s="20"/>
      <c r="G35" s="20"/>
      <c r="H35" s="21"/>
      <c r="I35" s="16"/>
      <c r="J35" s="78"/>
      <c r="K35" s="79"/>
      <c r="L35" s="79"/>
      <c r="M35" s="12"/>
      <c r="N35" s="12"/>
      <c r="O35" s="12"/>
      <c r="P35" s="12"/>
      <c r="Q35" s="13"/>
      <c r="R35" s="16"/>
      <c r="V35" s="34">
        <v>0.2</v>
      </c>
      <c r="W35">
        <f>SUM(Y29:Z31)</f>
        <v>72</v>
      </c>
    </row>
    <row r="36" spans="1:18" ht="15.75" thickBot="1">
      <c r="A36" s="16"/>
      <c r="B36" s="70" t="s">
        <v>32</v>
      </c>
      <c r="C36" s="71"/>
      <c r="D36" s="71"/>
      <c r="E36" s="71"/>
      <c r="F36" s="71"/>
      <c r="G36" s="71"/>
      <c r="H36" s="72"/>
      <c r="I36" s="16"/>
      <c r="J36" s="17"/>
      <c r="K36" s="18"/>
      <c r="L36" s="18"/>
      <c r="M36" s="18"/>
      <c r="N36" s="18"/>
      <c r="O36" s="18"/>
      <c r="P36" s="18"/>
      <c r="Q36" s="15"/>
      <c r="R36" s="16"/>
    </row>
    <row r="37" spans="1:18" ht="15">
      <c r="A37" s="16"/>
      <c r="B37" s="35"/>
      <c r="C37" s="36"/>
      <c r="D37" s="36"/>
      <c r="E37" s="36"/>
      <c r="F37" s="36"/>
      <c r="G37" s="36"/>
      <c r="H37" s="22"/>
      <c r="I37" s="16"/>
      <c r="J37" s="7"/>
      <c r="K37" s="8"/>
      <c r="L37" s="26"/>
      <c r="M37" s="27"/>
      <c r="N37" s="27"/>
      <c r="O37" s="27"/>
      <c r="P37" s="27"/>
      <c r="Q37" s="28"/>
      <c r="R37" s="16"/>
    </row>
    <row r="38" spans="1:18" ht="18.75">
      <c r="A38" s="16"/>
      <c r="B38" s="35"/>
      <c r="C38" s="14"/>
      <c r="D38" s="36" t="s">
        <v>33</v>
      </c>
      <c r="E38" s="36"/>
      <c r="F38" s="36"/>
      <c r="G38" s="36"/>
      <c r="H38" s="22"/>
      <c r="I38" s="16"/>
      <c r="J38" s="7"/>
      <c r="K38" s="8"/>
      <c r="L38" s="82" t="s">
        <v>21</v>
      </c>
      <c r="M38" s="83"/>
      <c r="N38" s="83"/>
      <c r="O38" s="80">
        <f>IF(O1&lt;AB5,IF(AC33&lt;&gt;0,"Błąd",W34),IF(AC33&lt;&gt;0,"Błąd",W35))</f>
        <v>60</v>
      </c>
      <c r="P38" s="81"/>
      <c r="Q38" s="29"/>
      <c r="R38" s="16"/>
    </row>
    <row r="39" spans="1:18" ht="15.75" thickBot="1">
      <c r="A39" s="16"/>
      <c r="B39" s="35"/>
      <c r="C39" s="14"/>
      <c r="D39" s="36" t="s">
        <v>34</v>
      </c>
      <c r="E39" s="36"/>
      <c r="F39" s="36"/>
      <c r="G39" s="36"/>
      <c r="H39" s="22"/>
      <c r="I39" s="16"/>
      <c r="J39" s="7"/>
      <c r="K39" s="8"/>
      <c r="L39" s="30"/>
      <c r="M39" s="31"/>
      <c r="N39" s="31"/>
      <c r="O39" s="31"/>
      <c r="P39" s="31"/>
      <c r="Q39" s="32"/>
      <c r="R39" s="16"/>
    </row>
    <row r="40" spans="1:18" ht="15">
      <c r="A40" s="16"/>
      <c r="B40" s="35"/>
      <c r="C40" s="14"/>
      <c r="D40" s="36" t="s">
        <v>35</v>
      </c>
      <c r="E40" s="36"/>
      <c r="F40" s="36"/>
      <c r="G40" s="36"/>
      <c r="H40" s="22"/>
      <c r="I40" s="16"/>
      <c r="J40" s="7"/>
      <c r="K40" s="8"/>
      <c r="L40" s="84" t="str">
        <f>IF(O1&lt;AB5,"Pierwszy termin zgłoszeń","Drugi termin zgłoszeń! Opłata zwiększona o 20%")</f>
        <v>Pierwszy termin zgłoszeń</v>
      </c>
      <c r="M40" s="84"/>
      <c r="N40" s="84"/>
      <c r="O40" s="84"/>
      <c r="P40" s="84"/>
      <c r="Q40" s="85"/>
      <c r="R40" s="16"/>
    </row>
    <row r="41" spans="1:18" ht="15">
      <c r="A41" s="16"/>
      <c r="B41" s="35"/>
      <c r="C41" s="14"/>
      <c r="D41" s="36" t="s">
        <v>36</v>
      </c>
      <c r="E41" s="36"/>
      <c r="F41" s="36"/>
      <c r="G41" s="36"/>
      <c r="H41" s="22"/>
      <c r="I41" s="16"/>
      <c r="J41" s="64" t="str">
        <f>CONCATENATE("Powyższą kwotę proszę wpłacić na konto AK Polski
Bank Millenium
47 1160 2202 0000 0001 3161 7512
z dopiskiem: `",F1,", ",E7,", ",M7,"`")</f>
        <v>Powyższą kwotę proszę wpłacić na konto AK Polski
Bank Millenium
47 1160 2202 0000 0001 3161 7512
z dopiskiem: `January 2017, , `</v>
      </c>
      <c r="K41" s="65"/>
      <c r="L41" s="65"/>
      <c r="M41" s="65"/>
      <c r="N41" s="65"/>
      <c r="O41" s="65"/>
      <c r="P41" s="65"/>
      <c r="Q41" s="66"/>
      <c r="R41" s="16"/>
    </row>
    <row r="42" spans="1:18" ht="15">
      <c r="A42" s="16"/>
      <c r="B42" s="35"/>
      <c r="C42" s="14"/>
      <c r="D42" s="36" t="s">
        <v>37</v>
      </c>
      <c r="E42" s="36"/>
      <c r="F42" s="36"/>
      <c r="G42" s="36"/>
      <c r="H42" s="22"/>
      <c r="I42" s="16"/>
      <c r="J42" s="64"/>
      <c r="K42" s="65"/>
      <c r="L42" s="65"/>
      <c r="M42" s="65"/>
      <c r="N42" s="65"/>
      <c r="O42" s="65"/>
      <c r="P42" s="65"/>
      <c r="Q42" s="66"/>
      <c r="R42" s="16"/>
    </row>
    <row r="43" spans="1:18" ht="15">
      <c r="A43" s="16"/>
      <c r="B43" s="35"/>
      <c r="C43" s="36"/>
      <c r="D43" s="73"/>
      <c r="E43" s="73"/>
      <c r="F43" s="73"/>
      <c r="G43" s="73"/>
      <c r="H43" s="22"/>
      <c r="I43" s="16"/>
      <c r="J43" s="64"/>
      <c r="K43" s="65"/>
      <c r="L43" s="65"/>
      <c r="M43" s="65"/>
      <c r="N43" s="65"/>
      <c r="O43" s="65"/>
      <c r="P43" s="65"/>
      <c r="Q43" s="66"/>
      <c r="R43" s="16"/>
    </row>
    <row r="44" spans="1:18" ht="15">
      <c r="A44" s="16"/>
      <c r="B44" s="35"/>
      <c r="C44" s="36"/>
      <c r="D44" s="73"/>
      <c r="E44" s="73"/>
      <c r="F44" s="73"/>
      <c r="G44" s="73"/>
      <c r="H44" s="22"/>
      <c r="I44" s="16"/>
      <c r="J44" s="64"/>
      <c r="K44" s="65"/>
      <c r="L44" s="65"/>
      <c r="M44" s="65"/>
      <c r="N44" s="65"/>
      <c r="O44" s="65"/>
      <c r="P44" s="65"/>
      <c r="Q44" s="66"/>
      <c r="R44" s="16"/>
    </row>
    <row r="45" spans="1:18" ht="15.75" thickBot="1">
      <c r="A45" s="16"/>
      <c r="B45" s="23"/>
      <c r="C45" s="24"/>
      <c r="D45" s="24"/>
      <c r="E45" s="24"/>
      <c r="F45" s="24"/>
      <c r="G45" s="24"/>
      <c r="H45" s="25"/>
      <c r="I45" s="16"/>
      <c r="J45" s="67"/>
      <c r="K45" s="68"/>
      <c r="L45" s="68"/>
      <c r="M45" s="68"/>
      <c r="N45" s="68"/>
      <c r="O45" s="68"/>
      <c r="P45" s="68"/>
      <c r="Q45" s="69"/>
      <c r="R45" s="16"/>
    </row>
    <row r="46" spans="1:18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ht="15" hidden="1"/>
    <row r="48" ht="15" hidden="1"/>
    <row r="49" ht="15" hidden="1"/>
    <row r="50" ht="15" hidden="1"/>
    <row r="51" ht="15" hidden="1"/>
  </sheetData>
  <sheetProtection password="C104" sheet="1" objects="1" scenarios="1" selectLockedCells="1"/>
  <mergeCells count="66">
    <mergeCell ref="B21:D21"/>
    <mergeCell ref="E21:H21"/>
    <mergeCell ref="C23:H23"/>
    <mergeCell ref="J21:L21"/>
    <mergeCell ref="M21:P21"/>
    <mergeCell ref="K23:P23"/>
    <mergeCell ref="B4:H4"/>
    <mergeCell ref="J4:P4"/>
    <mergeCell ref="B6:H6"/>
    <mergeCell ref="B8:H8"/>
    <mergeCell ref="J6:P6"/>
    <mergeCell ref="J8:P8"/>
    <mergeCell ref="E31:H31"/>
    <mergeCell ref="B24:H24"/>
    <mergeCell ref="J24:P24"/>
    <mergeCell ref="B25:P25"/>
    <mergeCell ref="B26:H26"/>
    <mergeCell ref="B27:D27"/>
    <mergeCell ref="E27:H27"/>
    <mergeCell ref="B32:H32"/>
    <mergeCell ref="O1:Q1"/>
    <mergeCell ref="O2:Q2"/>
    <mergeCell ref="F1:N2"/>
    <mergeCell ref="B3:C3"/>
    <mergeCell ref="O3:Q3"/>
    <mergeCell ref="B1:E1"/>
    <mergeCell ref="B28:H28"/>
    <mergeCell ref="B29:D29"/>
    <mergeCell ref="E29:H29"/>
    <mergeCell ref="AB27:AD27"/>
    <mergeCell ref="W27:X27"/>
    <mergeCell ref="B2:E2"/>
    <mergeCell ref="D3:N3"/>
    <mergeCell ref="J29:K29"/>
    <mergeCell ref="J31:K31"/>
    <mergeCell ref="J26:P26"/>
    <mergeCell ref="AA4:AC4"/>
    <mergeCell ref="B30:H30"/>
    <mergeCell ref="B31:D31"/>
    <mergeCell ref="J41:Q45"/>
    <mergeCell ref="B36:H36"/>
    <mergeCell ref="D43:G44"/>
    <mergeCell ref="J33:L35"/>
    <mergeCell ref="O38:P38"/>
    <mergeCell ref="L38:N38"/>
    <mergeCell ref="L40:Q40"/>
    <mergeCell ref="C7:H7"/>
    <mergeCell ref="C5:H5"/>
    <mergeCell ref="K5:P5"/>
    <mergeCell ref="K7:P7"/>
    <mergeCell ref="C9:H9"/>
    <mergeCell ref="F11:G11"/>
    <mergeCell ref="D13:E13"/>
    <mergeCell ref="F13:H13"/>
    <mergeCell ref="K9:P9"/>
    <mergeCell ref="N11:O11"/>
    <mergeCell ref="L13:M13"/>
    <mergeCell ref="N13:P13"/>
    <mergeCell ref="C15:H15"/>
    <mergeCell ref="C17:H17"/>
    <mergeCell ref="G19:H19"/>
    <mergeCell ref="B19:C19"/>
    <mergeCell ref="K15:P15"/>
    <mergeCell ref="K17:P17"/>
    <mergeCell ref="J19:K19"/>
    <mergeCell ref="O19:P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Miszczak</dc:creator>
  <cp:keywords/>
  <dc:description/>
  <cp:lastModifiedBy>Piotr Miszczak</cp:lastModifiedBy>
  <dcterms:created xsi:type="dcterms:W3CDTF">2017-01-16T08:57:24Z</dcterms:created>
  <dcterms:modified xsi:type="dcterms:W3CDTF">2017-01-18T09:17:23Z</dcterms:modified>
  <cp:category/>
  <cp:version/>
  <cp:contentType/>
  <cp:contentStatus/>
</cp:coreProperties>
</file>